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uladora" sheetId="1" r:id="rId4"/>
  </sheets>
  <definedNames/>
  <calcPr/>
</workbook>
</file>

<file path=xl/sharedStrings.xml><?xml version="1.0" encoding="utf-8"?>
<sst xmlns="http://schemas.openxmlformats.org/spreadsheetml/2006/main" count="16" uniqueCount="13">
  <si>
    <t>-</t>
  </si>
  <si>
    <t>Preencha os campos em Azul</t>
  </si>
  <si>
    <t>Valores Atuais</t>
  </si>
  <si>
    <t>Quantidade Atual</t>
  </si>
  <si>
    <t>Custo Médio</t>
  </si>
  <si>
    <t>Total</t>
  </si>
  <si>
    <t>Valores Corretos</t>
  </si>
  <si>
    <t>Quantidade Desejada</t>
  </si>
  <si>
    <t>Custo Desejado</t>
  </si>
  <si>
    <t xml:space="preserve">VALOR A COLOCAR NO PROGRAMA </t>
  </si>
  <si>
    <t>Quantidade</t>
  </si>
  <si>
    <t>ENTRADA</t>
  </si>
  <si>
    <t>SAÍDA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</si>
</sst>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R$ -416]#,##0.0000"/>
    <numFmt numFmtId="165" formatCode="0.0000"/>
    <numFmt numFmtId="166" formatCode="#,##0.0000"/>
  </numFmts>
  <fonts count="9">
    <font>
      <sz val="10.0"/>
      <color rgb="FF000000"/>
      <name val="Arial"/>
      <scheme val="minor"/>
    </font>
    <font>
      <color theme="1"/>
      <name val="Arial"/>
      <scheme val="minor"/>
    </font>
    <font>
      <b/>
      <sz val="14.0"/>
      <color theme="1"/>
      <name val="Arial"/>
      <scheme val="minor"/>
    </font>
    <font/>
    <font>
      <b/>
      <sz val="12.0"/>
      <color theme="1"/>
      <name val="Arial"/>
      <scheme val="minor"/>
    </font>
    <font>
      <b/>
      <color theme="1"/>
      <name val="Arial"/>
      <scheme val="minor"/>
    </font>
    <font>
      <sz val="12.0"/>
      <color theme="1"/>
      <name val="Arial"/>
      <scheme val="minor"/>
    </font>
    <font>
      <sz val="14.0"/>
      <color theme="1"/>
      <name val="Arial"/>
      <scheme val="minor"/>
    </font>
    <font>
      <sz val="11.0"/>
      <color rgb="FF000000"/>
      <name val="Inconsolata"/>
    </font>
  </fonts>
  <fills count="8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</fills>
  <borders count="1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2" fontId="2" numFmtId="164" xfId="0" applyAlignment="1" applyBorder="1" applyFill="1" applyFont="1" applyNumberFormat="1">
      <alignment horizontal="center" readingOrder="0" vertical="center"/>
    </xf>
    <xf borderId="2" fillId="0" fontId="3" numFmtId="0" xfId="0" applyBorder="1" applyFont="1"/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3" fontId="4" numFmtId="0" xfId="0" applyAlignment="1" applyBorder="1" applyFill="1" applyFont="1">
      <alignment horizontal="center" readingOrder="0"/>
    </xf>
    <xf borderId="8" fillId="0" fontId="3" numFmtId="0" xfId="0" applyBorder="1" applyFont="1"/>
    <xf borderId="9" fillId="0" fontId="3" numFmtId="0" xfId="0" applyBorder="1" applyFont="1"/>
    <xf borderId="10" fillId="4" fontId="5" numFmtId="0" xfId="0" applyAlignment="1" applyBorder="1" applyFill="1" applyFont="1">
      <alignment horizontal="center" readingOrder="0"/>
    </xf>
    <xf borderId="11" fillId="2" fontId="2" numFmtId="165" xfId="0" applyAlignment="1" applyBorder="1" applyFont="1" applyNumberFormat="1">
      <alignment horizontal="center" readingOrder="0" vertical="center"/>
    </xf>
    <xf borderId="11" fillId="4" fontId="6" numFmtId="164" xfId="0" applyAlignment="1" applyBorder="1" applyFont="1" applyNumberFormat="1">
      <alignment horizontal="center" readingOrder="0" vertical="center"/>
    </xf>
    <xf borderId="11" fillId="2" fontId="7" numFmtId="164" xfId="0" applyAlignment="1" applyBorder="1" applyFont="1" applyNumberFormat="1">
      <alignment horizontal="center" readingOrder="0" vertical="center"/>
    </xf>
    <xf borderId="12" fillId="0" fontId="3" numFmtId="0" xfId="0" applyBorder="1" applyFont="1"/>
    <xf borderId="12" fillId="2" fontId="2" numFmtId="164" xfId="0" applyAlignment="1" applyBorder="1" applyFont="1" applyNumberFormat="1">
      <alignment horizontal="center" readingOrder="0" vertical="center"/>
    </xf>
    <xf borderId="0" fillId="0" fontId="1" numFmtId="0" xfId="0" applyAlignment="1" applyFont="1">
      <alignment horizontal="center"/>
    </xf>
    <xf borderId="0" fillId="5" fontId="8" numFmtId="0" xfId="0" applyFill="1" applyFont="1"/>
    <xf borderId="10" fillId="3" fontId="5" numFmtId="0" xfId="0" applyAlignment="1" applyBorder="1" applyFont="1">
      <alignment horizontal="center" readingOrder="0"/>
    </xf>
    <xf borderId="11" fillId="2" fontId="2" numFmtId="164" xfId="0" applyAlignment="1" applyBorder="1" applyFont="1" applyNumberFormat="1">
      <alignment horizontal="center" readingOrder="0" vertical="center"/>
    </xf>
    <xf borderId="11" fillId="4" fontId="6" numFmtId="164" xfId="0" applyAlignment="1" applyBorder="1" applyFont="1" applyNumberFormat="1">
      <alignment horizontal="center" vertical="center"/>
    </xf>
    <xf borderId="0" fillId="0" fontId="4" numFmtId="0" xfId="0" applyAlignment="1" applyFont="1">
      <alignment horizontal="center" readingOrder="0"/>
    </xf>
    <xf borderId="0" fillId="0" fontId="5" numFmtId="0" xfId="0" applyAlignment="1" applyFont="1">
      <alignment horizontal="center" readingOrder="0"/>
    </xf>
    <xf borderId="11" fillId="6" fontId="4" numFmtId="0" xfId="0" applyAlignment="1" applyBorder="1" applyFill="1" applyFont="1">
      <alignment horizontal="center" readingOrder="0" vertical="center"/>
    </xf>
    <xf borderId="11" fillId="6" fontId="2" numFmtId="165" xfId="0" applyAlignment="1" applyBorder="1" applyFont="1" applyNumberFormat="1">
      <alignment horizontal="center" vertical="center"/>
    </xf>
    <xf borderId="11" fillId="6" fontId="2" numFmtId="164" xfId="0" applyAlignment="1" applyBorder="1" applyFont="1" applyNumberFormat="1">
      <alignment horizontal="center" vertical="center"/>
    </xf>
    <xf borderId="11" fillId="7" fontId="4" numFmtId="0" xfId="0" applyAlignment="1" applyBorder="1" applyFill="1" applyFont="1">
      <alignment horizontal="center" readingOrder="0" vertical="center"/>
    </xf>
    <xf borderId="11" fillId="7" fontId="2" numFmtId="166" xfId="0" applyAlignment="1" applyBorder="1" applyFont="1" applyNumberFormat="1">
      <alignment horizontal="center" vertical="center"/>
    </xf>
    <xf borderId="11" fillId="7" fontId="2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4" max="4" width="19.38"/>
    <col customWidth="1" min="5" max="5" width="25.88"/>
    <col customWidth="1" min="6" max="6" width="32.88"/>
    <col customWidth="1" min="8" max="8" width="18.25"/>
  </cols>
  <sheetData>
    <row r="1">
      <c r="A1" s="1" t="s">
        <v>0</v>
      </c>
      <c r="C1" s="2" t="s">
        <v>1</v>
      </c>
      <c r="D1" s="3"/>
      <c r="E1" s="3"/>
      <c r="F1" s="4"/>
    </row>
    <row r="2">
      <c r="C2" s="5"/>
      <c r="D2" s="6"/>
      <c r="E2" s="6"/>
      <c r="F2" s="7"/>
    </row>
    <row r="4">
      <c r="D4" s="8" t="s">
        <v>2</v>
      </c>
      <c r="E4" s="9"/>
      <c r="F4" s="10"/>
    </row>
    <row r="5">
      <c r="D5" s="11" t="s">
        <v>3</v>
      </c>
      <c r="E5" s="11" t="s">
        <v>4</v>
      </c>
      <c r="F5" s="11" t="s">
        <v>5</v>
      </c>
    </row>
    <row r="6">
      <c r="D6" s="12">
        <v>21.0</v>
      </c>
      <c r="E6" s="13">
        <f>F6/D6</f>
        <v>97.84878095</v>
      </c>
      <c r="F6" s="14">
        <v>2054.8244</v>
      </c>
    </row>
    <row r="7">
      <c r="D7" s="15"/>
      <c r="E7" s="15"/>
      <c r="F7" s="16"/>
    </row>
    <row r="8">
      <c r="D8" s="17"/>
      <c r="E8" s="17"/>
      <c r="F8" s="17"/>
    </row>
    <row r="9">
      <c r="D9" s="8" t="s">
        <v>6</v>
      </c>
      <c r="E9" s="9"/>
      <c r="F9" s="10"/>
      <c r="H9" s="18"/>
    </row>
    <row r="10">
      <c r="D10" s="19" t="s">
        <v>7</v>
      </c>
      <c r="E10" s="19" t="s">
        <v>8</v>
      </c>
      <c r="F10" s="19" t="s">
        <v>5</v>
      </c>
    </row>
    <row r="11">
      <c r="D11" s="12">
        <v>21.0</v>
      </c>
      <c r="E11" s="20">
        <v>3.2</v>
      </c>
      <c r="F11" s="21">
        <f>D11*E11</f>
        <v>67.2</v>
      </c>
    </row>
    <row r="12">
      <c r="D12" s="15"/>
      <c r="E12" s="15"/>
      <c r="F12" s="15"/>
    </row>
    <row r="13">
      <c r="E13" s="1">
        <v>1.0</v>
      </c>
    </row>
    <row r="14">
      <c r="C14" s="22" t="s">
        <v>9</v>
      </c>
    </row>
    <row r="15">
      <c r="D15" s="23"/>
      <c r="E15" s="23"/>
      <c r="F15" s="23"/>
    </row>
    <row r="16">
      <c r="D16" s="19" t="s">
        <v>10</v>
      </c>
      <c r="E16" s="19" t="s">
        <v>4</v>
      </c>
      <c r="F16" s="19" t="s">
        <v>5</v>
      </c>
    </row>
    <row r="17">
      <c r="C17" s="24" t="s">
        <v>11</v>
      </c>
      <c r="D17" s="25">
        <f>IF(AND(D6&gt;D11,F6&gt;D11*E11)," - ",IF(AND(D6&gt;=D11,F6&lt;D11*E11),1,IF(AND(D6&lt;=D11,F6&gt;D11*E11),((F6/E11)+1)-D6,D11-D6)))</f>
        <v>622.132625</v>
      </c>
      <c r="E17" s="26">
        <f>IF(AND(D6&gt;D11,F6&gt;D11*E11)," - ",IF(AND(D6&gt;=D11,F6&lt;D11*E11),(((D17+D6)*E11)-F6)/D17,IF(AND(D6&lt;=D11,F6&gt;=D11*E11),(((D17+D6)*E11)-F6)/D17,((E11*D11)-F6)/(D11-D6))))</f>
        <v>0.005143597798</v>
      </c>
      <c r="F17" s="21">
        <f>IF(AND(D17=" - ",E17=" - ")," - ",D17*E17)</f>
        <v>3.2</v>
      </c>
    </row>
    <row r="18">
      <c r="C18" s="15"/>
      <c r="D18" s="15"/>
      <c r="E18" s="15"/>
      <c r="F18" s="15"/>
    </row>
    <row r="19">
      <c r="C19" s="27" t="s">
        <v>12</v>
      </c>
      <c r="D19" s="28">
        <f>IF(AND(D6&gt;D11,F6&gt;D11*E11),D6-D11,IF(AND(D6&gt;=D11,F6&lt;D11*E11),(D17+D6)-D11,IF(AND(D6&lt;=D11,F6&gt;D11*E11),(D17+D6)-D11," - ")))</f>
        <v>622.132625</v>
      </c>
      <c r="E19" s="29">
        <f>IF(AND(D6&gt;D11,F6&gt;D11*E11),(F6-(D11*E11))/(D6-D11),IF(AND(D6&gt;=D11,F6&lt;D11*E11),((E17*D17+F6)-F11)/D19,IF(AND(D6&lt;=D11,F6&gt;=D11*E11),((F6+(E17*D17))-F11)/(D17+D6-D11)," - ")))</f>
        <v>3.2</v>
      </c>
      <c r="F19" s="21">
        <f>IF(OR(D19=" - ",E19=" - ")," - ",D19*E19)</f>
        <v>1990.8244</v>
      </c>
    </row>
    <row r="20">
      <c r="C20" s="15"/>
      <c r="D20" s="15"/>
      <c r="E20" s="15"/>
      <c r="F20" s="15"/>
    </row>
    <row r="23">
      <c r="F23" s="1">
        <v>10.0</v>
      </c>
    </row>
  </sheetData>
  <mergeCells count="17">
    <mergeCell ref="C1:F2"/>
    <mergeCell ref="D4:F4"/>
    <mergeCell ref="D6:D7"/>
    <mergeCell ref="E6:E7"/>
    <mergeCell ref="D9:F9"/>
    <mergeCell ref="D11:D12"/>
    <mergeCell ref="E11:E12"/>
    <mergeCell ref="D19:D20"/>
    <mergeCell ref="E19:E20"/>
    <mergeCell ref="F11:F12"/>
    <mergeCell ref="C14:F14"/>
    <mergeCell ref="C17:C18"/>
    <mergeCell ref="D17:D18"/>
    <mergeCell ref="E17:E18"/>
    <mergeCell ref="F17:F18"/>
    <mergeCell ref="C19:C20"/>
    <mergeCell ref="F19:F20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